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gled" sheetId="1" state="visible" r:id="rId1"/>
    <sheet name="Siječanj" sheetId="2" state="visible" r:id="rId2"/>
    <sheet name="Veljača" sheetId="3" state="visible" r:id="rId3"/>
    <sheet name="Ožujak" sheetId="4" state="visible" r:id="rId4"/>
    <sheet name="Travanj" sheetId="5" state="visible" r:id="rId5"/>
    <sheet name="Svibanj" sheetId="6" state="visible" r:id="rId6"/>
    <sheet name="Lipanj" sheetId="7" state="visible" r:id="rId7"/>
    <sheet name="Srpanj" sheetId="8" state="visible" r:id="rId8"/>
    <sheet name="Kolovoz" sheetId="9" state="visible" r:id="rId9"/>
    <sheet name="Rujan" sheetId="10" state="visible" r:id="rId10"/>
    <sheet name="Listopad" sheetId="11" state="visible" r:id="rId11"/>
    <sheet name="Studeni" sheetId="12" state="visible" r:id="rId12"/>
    <sheet name="Prosinac" sheetId="13" state="visible" r:id="rId13"/>
  </sheets>
  <definedNames>
    <definedName name="_xlnm.Print_Area" localSheetId="0">'Pregled'!$A$1:$I$31</definedName>
    <definedName name="_xlnm.Print_Area" localSheetId="1">'Siječanj'!$A$1:$J$56</definedName>
    <definedName name="_xlnm.Print_Area" localSheetId="2">'Veljača'!$A$1:$J$56</definedName>
    <definedName name="_xlnm.Print_Area" localSheetId="3">'Ožujak'!$A$1:$J$56</definedName>
    <definedName name="_xlnm.Print_Area" localSheetId="4">'Travanj'!$A$1:$J$56</definedName>
    <definedName name="_xlnm.Print_Area" localSheetId="5">'Svibanj'!$A$1:$J$56</definedName>
    <definedName name="_xlnm.Print_Area" localSheetId="6">'Lipanj'!$A$1:$J$56</definedName>
    <definedName name="_xlnm.Print_Area" localSheetId="7">'Srpanj'!$A$1:$J$56</definedName>
    <definedName name="_xlnm.Print_Area" localSheetId="8">'Kolovoz'!$A$1:$J$56</definedName>
    <definedName name="_xlnm.Print_Area" localSheetId="9">'Rujan'!$A$1:$J$56</definedName>
    <definedName name="_xlnm.Print_Area" localSheetId="10">'Listopad'!$A$1:$J$56</definedName>
    <definedName name="_xlnm.Print_Area" localSheetId="11">'Studeni'!$A$1:$J$56</definedName>
    <definedName name="_xlnm.Print_Area" localSheetId="12">'Prosinac'!$A$1:$J$56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A]ddd"/>
    <numFmt numFmtId="168" formatCode="0.##;;0"/>
    <numFmt numFmtId="169" formatCode="&quot;= &quot;0.##&quot; h/tjedan&quot;"/>
    <numFmt numFmtId="170" formatCode="[$-41A]mmmm yyyy"/>
    <numFmt numFmtId="171" formatCode="[$-41A]dd.mm."/>
    <numFmt numFmtId="172" formatCode="hh:mm"/>
    <numFmt numFmtId="173" formatCode="0;;;@"/>
    <numFmt numFmtId="174" formatCode="0.00;-0.00;;@"/>
    <numFmt numFmtId="175" formatCode="[$-41A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je&#269;anj'!A1" TargetMode="External" Id="rId1" /><Relationship Type="http://schemas.openxmlformats.org/officeDocument/2006/relationships/hyperlink" Target="#'Velja&#269;a'!A1" TargetMode="External" Id="rId2" /><Relationship Type="http://schemas.openxmlformats.org/officeDocument/2006/relationships/hyperlink" Target="#'O&#382;ujak'!A1" TargetMode="External" Id="rId3" /><Relationship Type="http://schemas.openxmlformats.org/officeDocument/2006/relationships/hyperlink" Target="#'Travanj'!A1" TargetMode="External" Id="rId4" /><Relationship Type="http://schemas.openxmlformats.org/officeDocument/2006/relationships/hyperlink" Target="#'Svibanj'!A1" TargetMode="External" Id="rId5" /><Relationship Type="http://schemas.openxmlformats.org/officeDocument/2006/relationships/hyperlink" Target="#'Lipanj'!A1" TargetMode="External" Id="rId6" /><Relationship Type="http://schemas.openxmlformats.org/officeDocument/2006/relationships/hyperlink" Target="#'Srpanj'!A1" TargetMode="External" Id="rId7" /><Relationship Type="http://schemas.openxmlformats.org/officeDocument/2006/relationships/hyperlink" Target="#'Kolovoz'!A1" TargetMode="External" Id="rId8" /><Relationship Type="http://schemas.openxmlformats.org/officeDocument/2006/relationships/hyperlink" Target="#'Rujan'!A1" TargetMode="External" Id="rId9" /><Relationship Type="http://schemas.openxmlformats.org/officeDocument/2006/relationships/hyperlink" Target="#'Listopad'!A1" TargetMode="External" Id="rId10" /><Relationship Type="http://schemas.openxmlformats.org/officeDocument/2006/relationships/hyperlink" Target="#'Studeni'!A1" TargetMode="External" Id="rId11" /><Relationship Type="http://schemas.openxmlformats.org/officeDocument/2006/relationships/hyperlink" Target="#'Prosinac'!A1" TargetMode="External" Id="rId12" /><Relationship Type="http://schemas.openxmlformats.org/officeDocument/2006/relationships/hyperlink" Target="https://easyhours.hr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Godišnja evidencija radnog vremena</t>
        </is>
      </c>
    </row>
    <row r="2" ht="30" customHeight="1">
      <c r="A2" s="2" t="inlineStr">
        <is>
          <t>Jednom unesite radnika, godinu i dnevni fond sati. Svaki dan bilježite na listovima mjeseci; sati, saldo prekovremenih i dani godišnjeg odmora ovdje se zbrajaju automatski.</t>
        </is>
      </c>
    </row>
    <row r="3" ht="6" customHeight="1"/>
    <row r="4">
      <c r="A4" s="3" t="inlineStr">
        <is>
          <t>Radnik</t>
        </is>
      </c>
      <c r="B4" s="4" t="n"/>
      <c r="C4" s="5" t="n"/>
      <c r="D4" s="5" t="n"/>
      <c r="E4" s="5" t="n"/>
      <c r="F4" s="6" t="inlineStr">
        <is>
          <t>Godina</t>
        </is>
      </c>
      <c r="H4" s="7" t="n">
        <v>2026</v>
      </c>
    </row>
    <row r="5">
      <c r="A5" s="3" t="inlineStr">
        <is>
          <t>Voditelj</t>
        </is>
      </c>
      <c r="B5" s="4" t="n"/>
      <c r="C5" s="5" t="n"/>
      <c r="D5" s="5" t="n"/>
      <c r="E5" s="5" t="n"/>
      <c r="F5" s="6" t="inlineStr">
        <is>
          <t>Početni saldo (h)</t>
        </is>
      </c>
      <c r="H5" s="8" t="n">
        <v>0</v>
      </c>
    </row>
    <row r="6" ht="24" customHeight="1">
      <c r="A6" s="3" t="inlineStr">
        <is>
          <t>Tvrtka / radilište</t>
        </is>
      </c>
      <c r="B6" s="4" t="n"/>
      <c r="C6" s="5" t="n"/>
      <c r="D6" s="5" t="n"/>
      <c r="E6" s="5" t="n"/>
      <c r="F6" s="6" t="inlineStr">
        <is>
          <t>Pravo na godišnji (dana)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Dnevni fond sati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Mjesec</t>
        </is>
      </c>
      <c r="B11" s="13" t="inlineStr">
        <is>
          <t>Odrađeni sati</t>
        </is>
      </c>
      <c r="C11" s="13" t="inlineStr">
        <is>
          <t>Fond sati</t>
        </is>
      </c>
      <c r="D11" s="13" t="inlineStr">
        <is>
          <t>Saldo ovog mjeseca</t>
        </is>
      </c>
      <c r="E11" s="13" t="inlineStr">
        <is>
          <t>Kumulativni saldo</t>
        </is>
      </c>
      <c r="F11" s="13" t="inlineStr">
        <is>
          <t>Godišnji odmor</t>
        </is>
      </c>
      <c r="G11" s="13" t="inlineStr">
        <is>
          <t>Bolovanje</t>
        </is>
      </c>
      <c r="H11" s="13" t="inlineStr">
        <is>
          <t>Ostale odsutnosti</t>
        </is>
      </c>
      <c r="I11" s="13" t="inlineStr">
        <is>
          <t>Odrađeni dani</t>
        </is>
      </c>
    </row>
    <row r="12" ht="20" customHeight="1">
      <c r="A12" s="14">
        <f>DATE($H$4,1,1)</f>
        <v/>
      </c>
      <c r="B12" s="15">
        <f>'Siječanj'!F43</f>
        <v/>
      </c>
      <c r="C12" s="15">
        <f>'Siječanj'!F47</f>
        <v/>
      </c>
      <c r="D12" s="16">
        <f>IF(COUNT('Siječanj'!I11:I41)=0,"",'Siječanj'!I43)</f>
        <v/>
      </c>
      <c r="E12" s="17">
        <f>'Siječanj'!F51</f>
        <v/>
      </c>
      <c r="F12" s="18">
        <f>'Siječanj'!H45</f>
        <v/>
      </c>
      <c r="G12" s="18">
        <f>'Siječanj'!H46</f>
        <v/>
      </c>
      <c r="H12" s="18">
        <f>'Siječanj'!H48+'Siječanj'!H49</f>
        <v/>
      </c>
      <c r="I12" s="18">
        <f>'Siječanj'!F50</f>
        <v/>
      </c>
    </row>
    <row r="13" ht="20" customHeight="1">
      <c r="A13" s="14">
        <f>DATE($H$4,2,1)</f>
        <v/>
      </c>
      <c r="B13" s="15">
        <f>'Veljača'!F43</f>
        <v/>
      </c>
      <c r="C13" s="15">
        <f>'Veljača'!F47</f>
        <v/>
      </c>
      <c r="D13" s="16">
        <f>IF(COUNT('Veljača'!I11:I41)=0,"",'Veljača'!I43)</f>
        <v/>
      </c>
      <c r="E13" s="17">
        <f>'Veljača'!F51</f>
        <v/>
      </c>
      <c r="F13" s="18">
        <f>'Veljača'!H45</f>
        <v/>
      </c>
      <c r="G13" s="18">
        <f>'Veljača'!H46</f>
        <v/>
      </c>
      <c r="H13" s="18">
        <f>'Veljača'!H48+'Veljača'!H49</f>
        <v/>
      </c>
      <c r="I13" s="18">
        <f>'Veljača'!F50</f>
        <v/>
      </c>
    </row>
    <row r="14" ht="20" customHeight="1">
      <c r="A14" s="14">
        <f>DATE($H$4,3,1)</f>
        <v/>
      </c>
      <c r="B14" s="15">
        <f>'Ožujak'!F43</f>
        <v/>
      </c>
      <c r="C14" s="15">
        <f>'Ožujak'!F47</f>
        <v/>
      </c>
      <c r="D14" s="16">
        <f>IF(COUNT('Ožujak'!I11:I41)=0,"",'Ožujak'!I43)</f>
        <v/>
      </c>
      <c r="E14" s="17">
        <f>'Ožujak'!F51</f>
        <v/>
      </c>
      <c r="F14" s="18">
        <f>'Ožujak'!H45</f>
        <v/>
      </c>
      <c r="G14" s="18">
        <f>'Ožujak'!H46</f>
        <v/>
      </c>
      <c r="H14" s="18">
        <f>'Ožujak'!H48+'Ožujak'!H49</f>
        <v/>
      </c>
      <c r="I14" s="18">
        <f>'Ožujak'!F50</f>
        <v/>
      </c>
    </row>
    <row r="15" ht="20" customHeight="1">
      <c r="A15" s="14">
        <f>DATE($H$4,4,1)</f>
        <v/>
      </c>
      <c r="B15" s="15">
        <f>'Travanj'!F43</f>
        <v/>
      </c>
      <c r="C15" s="15">
        <f>'Travanj'!F47</f>
        <v/>
      </c>
      <c r="D15" s="16">
        <f>IF(COUNT('Travanj'!I11:I41)=0,"",'Travanj'!I43)</f>
        <v/>
      </c>
      <c r="E15" s="17">
        <f>'Travanj'!F51</f>
        <v/>
      </c>
      <c r="F15" s="18">
        <f>'Travanj'!H45</f>
        <v/>
      </c>
      <c r="G15" s="18">
        <f>'Travanj'!H46</f>
        <v/>
      </c>
      <c r="H15" s="18">
        <f>'Travanj'!H48+'Travanj'!H49</f>
        <v/>
      </c>
      <c r="I15" s="18">
        <f>'Travanj'!F50</f>
        <v/>
      </c>
    </row>
    <row r="16" ht="20" customHeight="1">
      <c r="A16" s="14">
        <f>DATE($H$4,5,1)</f>
        <v/>
      </c>
      <c r="B16" s="15">
        <f>'Svibanj'!F43</f>
        <v/>
      </c>
      <c r="C16" s="15">
        <f>'Svibanj'!F47</f>
        <v/>
      </c>
      <c r="D16" s="16">
        <f>IF(COUNT('Svibanj'!I11:I41)=0,"",'Svibanj'!I43)</f>
        <v/>
      </c>
      <c r="E16" s="17">
        <f>'Svibanj'!F51</f>
        <v/>
      </c>
      <c r="F16" s="18">
        <f>'Svibanj'!H45</f>
        <v/>
      </c>
      <c r="G16" s="18">
        <f>'Svibanj'!H46</f>
        <v/>
      </c>
      <c r="H16" s="18">
        <f>'Svibanj'!H48+'Svibanj'!H49</f>
        <v/>
      </c>
      <c r="I16" s="18">
        <f>'Svibanj'!F50</f>
        <v/>
      </c>
    </row>
    <row r="17" ht="20" customHeight="1">
      <c r="A17" s="14">
        <f>DATE($H$4,6,1)</f>
        <v/>
      </c>
      <c r="B17" s="15">
        <f>'Lipanj'!F43</f>
        <v/>
      </c>
      <c r="C17" s="15">
        <f>'Lipanj'!F47</f>
        <v/>
      </c>
      <c r="D17" s="16">
        <f>IF(COUNT('Lipanj'!I11:I41)=0,"",'Lipanj'!I43)</f>
        <v/>
      </c>
      <c r="E17" s="17">
        <f>'Lipanj'!F51</f>
        <v/>
      </c>
      <c r="F17" s="18">
        <f>'Lipanj'!H45</f>
        <v/>
      </c>
      <c r="G17" s="18">
        <f>'Lipanj'!H46</f>
        <v/>
      </c>
      <c r="H17" s="18">
        <f>'Lipanj'!H48+'Lipanj'!H49</f>
        <v/>
      </c>
      <c r="I17" s="18">
        <f>'Lipanj'!F50</f>
        <v/>
      </c>
    </row>
    <row r="18" ht="20" customHeight="1">
      <c r="A18" s="14">
        <f>DATE($H$4,7,1)</f>
        <v/>
      </c>
      <c r="B18" s="15">
        <f>'Srpanj'!F43</f>
        <v/>
      </c>
      <c r="C18" s="15">
        <f>'Srpanj'!F47</f>
        <v/>
      </c>
      <c r="D18" s="16">
        <f>IF(COUNT('Srpanj'!I11:I41)=0,"",'Srpanj'!I43)</f>
        <v/>
      </c>
      <c r="E18" s="17">
        <f>'Srpanj'!F51</f>
        <v/>
      </c>
      <c r="F18" s="18">
        <f>'Srpanj'!H45</f>
        <v/>
      </c>
      <c r="G18" s="18">
        <f>'Srpanj'!H46</f>
        <v/>
      </c>
      <c r="H18" s="18">
        <f>'Srpanj'!H48+'Srpanj'!H49</f>
        <v/>
      </c>
      <c r="I18" s="18">
        <f>'Srpanj'!F50</f>
        <v/>
      </c>
    </row>
    <row r="19" ht="20" customHeight="1">
      <c r="A19" s="14">
        <f>DATE($H$4,8,1)</f>
        <v/>
      </c>
      <c r="B19" s="15">
        <f>'Kolovoz'!F43</f>
        <v/>
      </c>
      <c r="C19" s="15">
        <f>'Kolovoz'!F47</f>
        <v/>
      </c>
      <c r="D19" s="16">
        <f>IF(COUNT('Kolovoz'!I11:I41)=0,"",'Kolovoz'!I43)</f>
        <v/>
      </c>
      <c r="E19" s="17">
        <f>'Kolovoz'!F51</f>
        <v/>
      </c>
      <c r="F19" s="18">
        <f>'Kolovoz'!H45</f>
        <v/>
      </c>
      <c r="G19" s="18">
        <f>'Kolovoz'!H46</f>
        <v/>
      </c>
      <c r="H19" s="18">
        <f>'Kolovoz'!H48+'Kolovoz'!H49</f>
        <v/>
      </c>
      <c r="I19" s="18">
        <f>'Kolovoz'!F50</f>
        <v/>
      </c>
    </row>
    <row r="20" ht="20" customHeight="1">
      <c r="A20" s="14">
        <f>DATE($H$4,9,1)</f>
        <v/>
      </c>
      <c r="B20" s="15">
        <f>'Rujan'!F43</f>
        <v/>
      </c>
      <c r="C20" s="15">
        <f>'Rujan'!F47</f>
        <v/>
      </c>
      <c r="D20" s="16">
        <f>IF(COUNT('Rujan'!I11:I41)=0,"",'Rujan'!I43)</f>
        <v/>
      </c>
      <c r="E20" s="17">
        <f>'Rujan'!F51</f>
        <v/>
      </c>
      <c r="F20" s="18">
        <f>'Rujan'!H45</f>
        <v/>
      </c>
      <c r="G20" s="18">
        <f>'Rujan'!H46</f>
        <v/>
      </c>
      <c r="H20" s="18">
        <f>'Rujan'!H48+'Rujan'!H49</f>
        <v/>
      </c>
      <c r="I20" s="18">
        <f>'Rujan'!F50</f>
        <v/>
      </c>
    </row>
    <row r="21" ht="20" customHeight="1">
      <c r="A21" s="14">
        <f>DATE($H$4,10,1)</f>
        <v/>
      </c>
      <c r="B21" s="15">
        <f>'Listopad'!F43</f>
        <v/>
      </c>
      <c r="C21" s="15">
        <f>'Listopad'!F47</f>
        <v/>
      </c>
      <c r="D21" s="16">
        <f>IF(COUNT('Listopad'!I11:I41)=0,"",'Listopad'!I43)</f>
        <v/>
      </c>
      <c r="E21" s="17">
        <f>'Listopad'!F51</f>
        <v/>
      </c>
      <c r="F21" s="18">
        <f>'Listopad'!H45</f>
        <v/>
      </c>
      <c r="G21" s="18">
        <f>'Listopad'!H46</f>
        <v/>
      </c>
      <c r="H21" s="18">
        <f>'Listopad'!H48+'Listopad'!H49</f>
        <v/>
      </c>
      <c r="I21" s="18">
        <f>'Listopad'!F50</f>
        <v/>
      </c>
    </row>
    <row r="22" ht="20" customHeight="1">
      <c r="A22" s="14">
        <f>DATE($H$4,11,1)</f>
        <v/>
      </c>
      <c r="B22" s="15">
        <f>'Studeni'!F43</f>
        <v/>
      </c>
      <c r="C22" s="15">
        <f>'Studeni'!F47</f>
        <v/>
      </c>
      <c r="D22" s="16">
        <f>IF(COUNT('Studeni'!I11:I41)=0,"",'Studeni'!I43)</f>
        <v/>
      </c>
      <c r="E22" s="17">
        <f>'Studeni'!F51</f>
        <v/>
      </c>
      <c r="F22" s="18">
        <f>'Studeni'!H45</f>
        <v/>
      </c>
      <c r="G22" s="18">
        <f>'Studeni'!H46</f>
        <v/>
      </c>
      <c r="H22" s="18">
        <f>'Studeni'!H48+'Studeni'!H49</f>
        <v/>
      </c>
      <c r="I22" s="18">
        <f>'Studeni'!F50</f>
        <v/>
      </c>
    </row>
    <row r="23" ht="20" customHeight="1">
      <c r="A23" s="14">
        <f>DATE($H$4,12,1)</f>
        <v/>
      </c>
      <c r="B23" s="15">
        <f>'Prosinac'!F43</f>
        <v/>
      </c>
      <c r="C23" s="15">
        <f>'Prosinac'!F47</f>
        <v/>
      </c>
      <c r="D23" s="16">
        <f>IF(COUNT('Prosinac'!I11:I41)=0,"",'Prosinac'!I43)</f>
        <v/>
      </c>
      <c r="E23" s="17">
        <f>'Prosinac'!F51</f>
        <v/>
      </c>
      <c r="F23" s="18">
        <f>'Prosinac'!H45</f>
        <v/>
      </c>
      <c r="G23" s="18">
        <f>'Prosinac'!H46</f>
        <v/>
      </c>
      <c r="H23" s="18">
        <f>'Prosinac'!H48+'Prosinac'!H49</f>
        <v/>
      </c>
      <c r="I23" s="18">
        <f>'Prosinac'!F50</f>
        <v/>
      </c>
    </row>
    <row r="24" ht="24" customHeight="1">
      <c r="A24" s="19" t="inlineStr">
        <is>
          <t>Ukupno za godinu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Stanje godišnjeg odmora</t>
        </is>
      </c>
    </row>
    <row r="27">
      <c r="A27" s="24" t="inlineStr">
        <is>
          <t>Pravo na godišnji (dana)</t>
        </is>
      </c>
      <c r="B27" s="25" t="n"/>
      <c r="C27" s="25" t="n"/>
      <c r="D27" s="26">
        <f>N(H6)</f>
        <v/>
      </c>
    </row>
    <row r="28">
      <c r="A28" s="24" t="inlineStr">
        <is>
          <t>Iskorišteni godišnji</t>
        </is>
      </c>
      <c r="B28" s="25" t="n"/>
      <c r="C28" s="25" t="n"/>
      <c r="D28" s="26">
        <f>F24</f>
        <v/>
      </c>
    </row>
    <row r="29">
      <c r="A29" s="27" t="inlineStr">
        <is>
          <t>Preostali godišnji</t>
        </is>
      </c>
      <c r="B29" s="25" t="n"/>
      <c r="C29" s="25" t="n"/>
      <c r="D29" s="28">
        <f>N(H6)-F24</f>
        <v/>
      </c>
    </row>
    <row r="31">
      <c r="A31" s="29" t="inlineStr">
        <is>
          <t>Besplatni predložak od EasyHours · easyhours.hr – bilježite dolaske mobitelom ili zajedničkim tabletom umjesto na papiru.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Siječanj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'Pregled'!$H$5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Veljača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'Siječanj'!$F$51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Ožujak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'Veljača'!$F$51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Travanj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'Ožujak'!$F$51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Svibanj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'Travanj'!$F$51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Lipanj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'Svibanj'!$F$51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Srpanj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'Lipanj'!$F$51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Kolovoz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'Srpanj'!$F$51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Rujan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'Kolovoz'!$F$51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Listopad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'Rujan'!$F$51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Studeni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'Listopad'!$F$51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Mjesečna evidencija radnog vremena</t>
        </is>
      </c>
      <c r="H1" s="30">
        <f>IF(OR($H$4="",$L$13=""),"",DATE($H$4,$L$13,1))</f>
        <v/>
      </c>
      <c r="L1" t="inlineStr">
        <is>
          <t>Siječanj</t>
        </is>
      </c>
    </row>
    <row r="2" ht="6" customHeight="1">
      <c r="L2" t="inlineStr">
        <is>
          <t>Veljača</t>
        </is>
      </c>
    </row>
    <row r="3" ht="6" customHeight="1">
      <c r="L3" t="inlineStr">
        <is>
          <t>Ožujak</t>
        </is>
      </c>
    </row>
    <row r="4">
      <c r="A4" s="3" t="inlineStr">
        <is>
          <t>Radnik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Godina</t>
        </is>
      </c>
      <c r="H4" s="32">
        <f>'Pregled'!$H$4</f>
        <v/>
      </c>
      <c r="I4" s="33" t="inlineStr">
        <is>
          <t>Mjesec</t>
        </is>
      </c>
      <c r="J4" s="32" t="inlineStr">
        <is>
          <t>Prosinac</t>
        </is>
      </c>
      <c r="L4" t="inlineStr">
        <is>
          <t>Travanj</t>
        </is>
      </c>
    </row>
    <row r="5" ht="24" customHeight="1">
      <c r="A5" s="3" t="inlineStr">
        <is>
          <t>Voditelj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Preneseni saldo (h)</t>
        </is>
      </c>
      <c r="H5" s="34">
        <f>'Studeni'!$F$51</f>
        <v/>
      </c>
      <c r="L5" t="inlineStr">
        <is>
          <t>Svibanj</t>
        </is>
      </c>
    </row>
    <row r="6">
      <c r="A6" s="3" t="inlineStr">
        <is>
          <t>Tvrtka / radilište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Lipanj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Srpanj</t>
        </is>
      </c>
    </row>
    <row r="8" ht="20" customHeight="1">
      <c r="A8" s="6" t="inlineStr">
        <is>
          <t>Dnevni fond sati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Kolovoz</t>
        </is>
      </c>
    </row>
    <row r="9" ht="8" customHeight="1">
      <c r="L9" t="inlineStr">
        <is>
          <t>Rujan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Početak</t>
        </is>
      </c>
      <c r="D10" s="13" t="inlineStr">
        <is>
          <t>Završetak</t>
        </is>
      </c>
      <c r="E10" s="13" t="inlineStr">
        <is>
          <t>Pauza (min)</t>
        </is>
      </c>
      <c r="F10" s="13" t="inlineStr">
        <is>
          <t>Odrađeno</t>
        </is>
      </c>
      <c r="G10" s="13" t="inlineStr">
        <is>
          <t>Odsutnost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Napomene</t>
        </is>
      </c>
      <c r="L10" t="inlineStr">
        <is>
          <t>Listopad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Studeni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Prosinac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Ukupno sati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Sažetak mjeseca</t>
        </is>
      </c>
      <c r="G44" s="23" t="inlineStr">
        <is>
          <t>Dani odsutnosti</t>
        </is>
      </c>
    </row>
    <row r="45" ht="19" customHeight="1">
      <c r="A45" s="24" t="inlineStr">
        <is>
          <t>Odrađeni sati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Godišnji odmor</t>
        </is>
      </c>
      <c r="H45" s="48">
        <f>COUNTIF($G$11:$G$41,G45)</f>
        <v/>
      </c>
    </row>
    <row r="46" ht="19" customHeight="1">
      <c r="A46" s="24" t="inlineStr">
        <is>
          <t>Priznati sati odsutnosti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Bolovanje</t>
        </is>
      </c>
      <c r="H46" s="48">
        <f>COUNTIF($G$11:$G$41,G46)</f>
        <v/>
      </c>
    </row>
    <row r="47" ht="19" customHeight="1">
      <c r="A47" s="24" t="inlineStr">
        <is>
          <t>Fond sati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Blagdan</t>
        </is>
      </c>
      <c r="H47" s="48">
        <f>COUNTIF($G$11:$G$41,G47)</f>
        <v/>
      </c>
    </row>
    <row r="48" ht="19" customHeight="1">
      <c r="A48" s="24" t="inlineStr">
        <is>
          <t>Saldo ovog mjeseca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Plaćeni dopust</t>
        </is>
      </c>
      <c r="H48" s="48">
        <f>COUNTIF($G$11:$G$41,G48)</f>
        <v/>
      </c>
    </row>
    <row r="49" ht="19" customHeight="1">
      <c r="A49" s="24" t="inlineStr">
        <is>
          <t>Preneseni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Neplaćeni dopust</t>
        </is>
      </c>
      <c r="H49" s="48">
        <f>COUNTIF($G$11:$G$41,G49)</f>
        <v/>
      </c>
    </row>
    <row r="50" ht="19" customHeight="1">
      <c r="A50" s="24" t="inlineStr">
        <is>
          <t>Odrađeni dani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za prijenos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Potpis radnika i datum</t>
        </is>
      </c>
      <c r="G54" s="57" t="inlineStr">
        <is>
          <t>Potpis voditelja i datum</t>
        </is>
      </c>
    </row>
    <row r="56">
      <c r="A56" s="29" t="inlineStr">
        <is>
          <t>Besplatni predložak od EasyHours · easyhours.hr – bilježite dolaske mobitelom ili zajedničkim tabletom umjesto na papiru.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Odaberite razlog ili ostavite prazno na običan rad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Godišnja evidencija radnog vremena</dc:title>
  <dc:subject>Besplatni predložak od EasyHours · easyhours.hr – bilježite dolaske mobitelom ili zajedničkim tabletom umjesto na papiru.</dc:subject>
  <dcterms:created xsi:type="dcterms:W3CDTF">2026-09-28T22:26:15Z</dcterms:created>
  <dcterms:modified xsi:type="dcterms:W3CDTF">2026-09-28T22:26:16Z</dcterms:modified>
  <cp:lastModifiedBy>EasyHours</cp:lastModifiedBy>
  <cp:keywords>https://easyhours.hr/</cp:keywords>
</cp:coreProperties>
</file>